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1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tallzug.sharepoint.com/sites/grp_ssa_teamintern/Freigegebene Dokumente/4_Techn. Documents/4.7_Berechnungstools/4.7.1_Küche/4.7.1.3_DISHWASHER/"/>
    </mc:Choice>
  </mc:AlternateContent>
  <xr:revisionPtr revIDLastSave="31" documentId="11_7130999E7B3C6111C89E6C5F91ADCEF191A15521" xr6:coauthVersionLast="47" xr6:coauthVersionMax="47" xr10:uidLastSave="{CF9F6FBE-EB43-48E9-BCC8-120E011CD123}"/>
  <bookViews>
    <workbookView xWindow="-120" yWindow="-120" windowWidth="29040" windowHeight="17640" xr2:uid="{00000000-000D-0000-FFFF-FFFF00000000}"/>
  </bookViews>
  <sheets>
    <sheet name="Decor-Höhen" sheetId="1" r:id="rId1"/>
  </sheets>
  <definedNames>
    <definedName name="_xlnm.Print_Area" localSheetId="0">'Decor-Höhen'!$N$34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  <c r="D51" i="1" s="1"/>
  <c r="D53" i="1"/>
  <c r="D66" i="1"/>
  <c r="D70" i="1" s="1"/>
  <c r="D72" i="1"/>
  <c r="D52" i="1" l="1"/>
</calcChain>
</file>

<file path=xl/sharedStrings.xml><?xml version="1.0" encoding="utf-8"?>
<sst xmlns="http://schemas.openxmlformats.org/spreadsheetml/2006/main" count="75" uniqueCount="48">
  <si>
    <t>Berechnung Decorhöhe Geschirrspüler EURO (60cm) Standard und Grossraum</t>
  </si>
  <si>
    <t>1. Anhand Nischenhöhe (H) und Sockelhöhe (A) Ausführung Standard oder Grossraum bestimmen</t>
  </si>
  <si>
    <r>
      <rPr>
        <b/>
        <sz val="14"/>
        <color theme="1"/>
        <rFont val="Calibri"/>
        <family val="2"/>
        <scheme val="minor"/>
      </rPr>
      <t>2. Danach kann mittels Tabellen unten Decorlänge berechnet werden</t>
    </r>
    <r>
      <rPr>
        <sz val="11"/>
        <color theme="1"/>
        <rFont val="Calibri"/>
        <family val="2"/>
        <scheme val="minor"/>
      </rPr>
      <t>.</t>
    </r>
  </si>
  <si>
    <r>
      <rPr>
        <u/>
        <sz val="14"/>
        <color rgb="FFFF0000"/>
        <rFont val="Calibri"/>
        <family val="2"/>
        <scheme val="minor"/>
      </rPr>
      <t>Tabelle A</t>
    </r>
    <r>
      <rPr>
        <u/>
        <sz val="14"/>
        <color theme="1"/>
        <rFont val="Calibri"/>
        <family val="2"/>
        <scheme val="minor"/>
      </rPr>
      <t xml:space="preserve"> Unterbau Standard</t>
    </r>
  </si>
  <si>
    <t xml:space="preserve">Unterbau </t>
  </si>
  <si>
    <t>Legende</t>
  </si>
  <si>
    <t>Bezeichnung</t>
  </si>
  <si>
    <t>Mass/mm</t>
  </si>
  <si>
    <t>Erklärung</t>
  </si>
  <si>
    <t>Quelle</t>
  </si>
  <si>
    <t>H</t>
  </si>
  <si>
    <t>Gesamtnischenhöhe</t>
  </si>
  <si>
    <t>Vom Boden bis UK Arbeitsplatte</t>
  </si>
  <si>
    <t>Kunde</t>
  </si>
  <si>
    <t>A</t>
  </si>
  <si>
    <t>Sockelhöhe</t>
  </si>
  <si>
    <t>Höhe des Bodensockels</t>
  </si>
  <si>
    <t>S</t>
  </si>
  <si>
    <t>Sockelspalt</t>
  </si>
  <si>
    <t xml:space="preserve">siehe Erklärung unten </t>
  </si>
  <si>
    <t>Tabelle A oder B →</t>
  </si>
  <si>
    <r>
      <rPr>
        <u/>
        <sz val="14"/>
        <color rgb="FFFF0000"/>
        <rFont val="Calibri"/>
        <family val="2"/>
        <scheme val="minor"/>
      </rPr>
      <t>Tabelle B</t>
    </r>
    <r>
      <rPr>
        <u/>
        <sz val="14"/>
        <color theme="1"/>
        <rFont val="Calibri"/>
        <family val="2"/>
        <scheme val="minor"/>
      </rPr>
      <t xml:space="preserve"> Unterbau Grossraum</t>
    </r>
  </si>
  <si>
    <t>B</t>
  </si>
  <si>
    <t>Blendenhöhe</t>
  </si>
  <si>
    <t>Höhe der Schubladen</t>
  </si>
  <si>
    <t>K</t>
  </si>
  <si>
    <t>Kompensator</t>
  </si>
  <si>
    <t>Als Ausgleich zwischen Blende und Schubladenhöhe</t>
  </si>
  <si>
    <t>berechnet</t>
  </si>
  <si>
    <t>L</t>
  </si>
  <si>
    <r>
      <t xml:space="preserve">Luftspalt </t>
    </r>
    <r>
      <rPr>
        <sz val="12"/>
        <color rgb="FFC00000"/>
        <rFont val="Calibri"/>
        <family val="2"/>
        <scheme val="minor"/>
      </rPr>
      <t>(zwingend)</t>
    </r>
  </si>
  <si>
    <t>Zwischen Gerät und Arbeitsplatte</t>
  </si>
  <si>
    <t>Planungshilfe</t>
  </si>
  <si>
    <t>D</t>
  </si>
  <si>
    <t>Decorlänge total</t>
  </si>
  <si>
    <t xml:space="preserve"> X  596 mm = Dekormass</t>
  </si>
  <si>
    <t>Spalt zw. Blende und Komp.</t>
  </si>
  <si>
    <t>Für die Berechnung der Decorhöhe hat der Sockelspalt keinen Einfluss. Das Mass muss aber bei der Sockelblendenherstellung abgezogen werden</t>
  </si>
  <si>
    <t>Diese Felder ausfüllen:</t>
  </si>
  <si>
    <t>Hocheinbau</t>
  </si>
  <si>
    <t>Nischenhöhe</t>
  </si>
  <si>
    <t>Eingabe: Standard 762 Grossraum 827</t>
  </si>
  <si>
    <t>Auswahl durch Klick auf Zelle</t>
  </si>
  <si>
    <t>Zwischen Gerät und OK Nische</t>
  </si>
  <si>
    <t>abzüglich 1.5mm Gleitblech</t>
  </si>
  <si>
    <t>zur Fixierung von GSA zwingend</t>
  </si>
  <si>
    <t xml:space="preserve">Dekordicke muss zwischen 16 und 22 mm liegen </t>
  </si>
  <si>
    <t>Diese Berechnung gilt nicht für Geschirrspüler mit Wärmepumpe oder für überlanges Dekor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</si>
</sst>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sz val="14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12" fillId="2" borderId="6" xfId="0" applyFont="1" applyFill="1" applyBorder="1" applyAlignment="1" applyProtection="1">
      <alignment horizontal="center"/>
      <protection locked="0"/>
    </xf>
    <xf numFmtId="0" fontId="11" fillId="0" borderId="8" xfId="0" applyFont="1" applyBorder="1" applyAlignment="1">
      <alignment horizontal="center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" fillId="0" borderId="0" xfId="0" applyFont="1" applyAlignment="1">
      <alignment textRotation="180"/>
    </xf>
    <xf numFmtId="0" fontId="0" fillId="2" borderId="0" xfId="0" applyFill="1" applyAlignment="1">
      <alignment horizontal="center"/>
    </xf>
    <xf numFmtId="0" fontId="14" fillId="0" borderId="1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0" fillId="0" borderId="0" xfId="0" applyAlignment="1">
      <alignment shrinkToFit="1"/>
    </xf>
    <xf numFmtId="0" fontId="13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0" fillId="0" borderId="0" xfId="0" applyAlignment="1"/>
    <xf numFmtId="0" fontId="15" fillId="0" borderId="0" xfId="0" applyFont="1" applyAlignme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726979</xdr:colOff>
      <xdr:row>52</xdr:row>
      <xdr:rowOff>173184</xdr:rowOff>
    </xdr:from>
    <xdr:to>
      <xdr:col>11</xdr:col>
      <xdr:colOff>346363</xdr:colOff>
      <xdr:row>65</xdr:row>
      <xdr:rowOff>377066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98979" y="10079184"/>
          <a:ext cx="3429384" cy="248988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216478</xdr:colOff>
      <xdr:row>9</xdr:row>
      <xdr:rowOff>718704</xdr:rowOff>
    </xdr:from>
    <xdr:to>
      <xdr:col>2</xdr:col>
      <xdr:colOff>675410</xdr:colOff>
      <xdr:row>9</xdr:row>
      <xdr:rowOff>1065068</xdr:rowOff>
    </xdr:to>
    <xdr:sp macro="" textlink="">
      <xdr:nvSpPr>
        <xdr:cNvPr id="3" name="Eingekerbter Pfeil nach recht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740478" y="1909329"/>
          <a:ext cx="458932" cy="0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CH" sz="1100"/>
        </a:p>
      </xdr:txBody>
    </xdr:sp>
    <xdr:clientData/>
  </xdr:twoCellAnchor>
  <xdr:twoCellAnchor editAs="oneCell">
    <xdr:from>
      <xdr:col>7</xdr:col>
      <xdr:colOff>17313</xdr:colOff>
      <xdr:row>35</xdr:row>
      <xdr:rowOff>69276</xdr:rowOff>
    </xdr:from>
    <xdr:to>
      <xdr:col>12</xdr:col>
      <xdr:colOff>712634</xdr:colOff>
      <xdr:row>42</xdr:row>
      <xdr:rowOff>51965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51313" y="6736776"/>
          <a:ext cx="4505321" cy="131618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17313</xdr:colOff>
      <xdr:row>44</xdr:row>
      <xdr:rowOff>69276</xdr:rowOff>
    </xdr:from>
    <xdr:to>
      <xdr:col>13</xdr:col>
      <xdr:colOff>0</xdr:colOff>
      <xdr:row>53</xdr:row>
      <xdr:rowOff>115852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351313" y="8451276"/>
          <a:ext cx="4554687" cy="176107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753341</xdr:colOff>
      <xdr:row>66</xdr:row>
      <xdr:rowOff>77931</xdr:rowOff>
    </xdr:from>
    <xdr:to>
      <xdr:col>12</xdr:col>
      <xdr:colOff>562841</xdr:colOff>
      <xdr:row>79</xdr:row>
      <xdr:rowOff>38099</xdr:rowOff>
    </xdr:to>
    <xdr:pic>
      <xdr:nvPicPr>
        <xdr:cNvPr id="8" name="Picture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325341" y="12650931"/>
          <a:ext cx="4381500" cy="240809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66676</xdr:colOff>
      <xdr:row>7</xdr:row>
      <xdr:rowOff>140482</xdr:rowOff>
    </xdr:from>
    <xdr:to>
      <xdr:col>5</xdr:col>
      <xdr:colOff>809626</xdr:colOff>
      <xdr:row>30</xdr:row>
      <xdr:rowOff>151661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DED96EF9-7CF3-4AB3-B83F-45DC86037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9101" y="1616857"/>
          <a:ext cx="6800850" cy="5154679"/>
        </a:xfrm>
        <a:prstGeom prst="rect">
          <a:avLst/>
        </a:prstGeom>
      </xdr:spPr>
    </xdr:pic>
    <xdr:clientData/>
  </xdr:twoCellAnchor>
  <xdr:twoCellAnchor>
    <xdr:from>
      <xdr:col>3</xdr:col>
      <xdr:colOff>304800</xdr:colOff>
      <xdr:row>29</xdr:row>
      <xdr:rowOff>14723</xdr:rowOff>
    </xdr:from>
    <xdr:to>
      <xdr:col>3</xdr:col>
      <xdr:colOff>651164</xdr:colOff>
      <xdr:row>32</xdr:row>
      <xdr:rowOff>19057</xdr:rowOff>
    </xdr:to>
    <xdr:sp macro="" textlink="">
      <xdr:nvSpPr>
        <xdr:cNvPr id="7" name="Eingekerbter Pfeil nach rechts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rot="5400000">
          <a:off x="3028515" y="6558833"/>
          <a:ext cx="575834" cy="346364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K81"/>
  <sheetViews>
    <sheetView tabSelected="1" topLeftCell="A27" zoomScaleNormal="100" workbookViewId="0">
      <selection activeCell="D62" sqref="D62"/>
    </sheetView>
  </sheetViews>
  <sheetFormatPr defaultColWidth="11.42578125" defaultRowHeight="15"/>
  <cols>
    <col min="1" max="1" width="5.28515625" customWidth="1"/>
    <col min="2" max="2" width="12.85546875" style="1" customWidth="1"/>
    <col min="3" max="3" width="24.42578125" style="1" customWidth="1"/>
    <col min="4" max="4" width="14.42578125" style="1" customWidth="1"/>
    <col min="5" max="5" width="39.140625" style="1" customWidth="1"/>
    <col min="6" max="6" width="20.85546875" style="1" customWidth="1"/>
  </cols>
  <sheetData>
    <row r="4" spans="1:7" ht="18.75">
      <c r="A4" s="1"/>
      <c r="D4" s="37" t="s">
        <v>0</v>
      </c>
    </row>
    <row r="7" spans="1:7" ht="22.5" customHeight="1">
      <c r="B7" s="40" t="s">
        <v>1</v>
      </c>
      <c r="C7" s="41"/>
      <c r="D7" s="41"/>
      <c r="E7" s="41"/>
      <c r="F7" s="41"/>
      <c r="G7" s="2"/>
    </row>
    <row r="8" spans="1:7" ht="18.75">
      <c r="B8" s="36"/>
      <c r="C8" s="36"/>
      <c r="D8" s="36"/>
      <c r="E8" s="36"/>
      <c r="F8" s="36"/>
    </row>
    <row r="9" spans="1:7" ht="18.75">
      <c r="B9" s="14"/>
      <c r="C9" s="14"/>
      <c r="D9" s="14"/>
      <c r="E9" s="14"/>
      <c r="F9" s="14"/>
    </row>
    <row r="10" spans="1:7" ht="18.75">
      <c r="C10" s="14"/>
      <c r="D10" s="14"/>
      <c r="E10" s="14"/>
      <c r="F10" s="14"/>
    </row>
    <row r="11" spans="1:7" ht="18.75">
      <c r="B11" s="36"/>
      <c r="C11" s="14"/>
      <c r="D11" s="14"/>
      <c r="E11" s="14"/>
      <c r="F11" s="14"/>
    </row>
    <row r="12" spans="1:7" ht="18.75">
      <c r="B12" s="36"/>
      <c r="C12" s="14"/>
      <c r="D12" s="14"/>
      <c r="E12" s="14"/>
      <c r="F12" s="14"/>
    </row>
    <row r="13" spans="1:7" ht="18.75">
      <c r="B13" s="36"/>
      <c r="C13" s="14"/>
      <c r="D13" s="14"/>
      <c r="E13" s="14"/>
      <c r="F13" s="14"/>
    </row>
    <row r="14" spans="1:7" ht="18.75">
      <c r="B14" s="36"/>
      <c r="C14" s="14"/>
      <c r="D14" s="14"/>
      <c r="E14" s="14"/>
      <c r="F14" s="14"/>
    </row>
    <row r="15" spans="1:7" ht="18.75">
      <c r="B15" s="36"/>
      <c r="C15" s="14"/>
      <c r="D15" s="14"/>
      <c r="E15" s="14"/>
      <c r="F15" s="14"/>
    </row>
    <row r="16" spans="1:7" ht="18.75">
      <c r="B16" s="36"/>
      <c r="C16" s="14"/>
      <c r="D16" s="14"/>
      <c r="E16" s="14"/>
      <c r="F16" s="14"/>
    </row>
    <row r="17" spans="1:6" ht="18.75">
      <c r="B17" s="36"/>
      <c r="C17" s="14"/>
      <c r="D17" s="14"/>
      <c r="E17" s="14"/>
      <c r="F17" s="14"/>
    </row>
    <row r="18" spans="1:6" ht="18.75">
      <c r="B18" s="36"/>
      <c r="C18" s="14"/>
      <c r="D18" s="14"/>
      <c r="E18" s="14"/>
      <c r="F18" s="14"/>
    </row>
    <row r="19" spans="1:6" ht="18.75">
      <c r="B19" s="36"/>
      <c r="C19" s="14"/>
      <c r="D19" s="14"/>
      <c r="E19" s="14"/>
      <c r="F19" s="14"/>
    </row>
    <row r="20" spans="1:6" ht="18.75">
      <c r="B20" s="36"/>
      <c r="C20" s="14"/>
      <c r="D20" s="14"/>
      <c r="E20" s="14"/>
      <c r="F20" s="14"/>
    </row>
    <row r="21" spans="1:6" ht="18.75">
      <c r="B21" s="36"/>
      <c r="C21" s="14"/>
      <c r="D21" s="39"/>
      <c r="E21" s="14"/>
      <c r="F21" s="14"/>
    </row>
    <row r="22" spans="1:6" ht="18.75">
      <c r="F22" s="14"/>
    </row>
    <row r="25" spans="1:6">
      <c r="A25" s="38"/>
      <c r="B25" s="35"/>
      <c r="C25" s="35"/>
      <c r="D25" s="35"/>
      <c r="E25" s="35"/>
    </row>
    <row r="29" spans="1:6" ht="18.75">
      <c r="D29" s="37"/>
    </row>
    <row r="34" spans="2:11" ht="18.75">
      <c r="B34" s="36"/>
      <c r="C34" s="14"/>
      <c r="D34" s="35" t="s">
        <v>2</v>
      </c>
      <c r="E34" s="14"/>
    </row>
    <row r="35" spans="2:11" ht="18.75">
      <c r="H35" s="45" t="s">
        <v>3</v>
      </c>
      <c r="I35" s="47"/>
      <c r="J35" s="47"/>
    </row>
    <row r="36" spans="2:11" ht="31.5">
      <c r="B36" s="34" t="s">
        <v>4</v>
      </c>
    </row>
    <row r="37" spans="2:11" ht="15.75" thickBot="1"/>
    <row r="38" spans="2:11" ht="19.5" thickBot="1">
      <c r="B38" s="27" t="s">
        <v>5</v>
      </c>
      <c r="C38" s="26" t="s">
        <v>6</v>
      </c>
      <c r="D38" s="26" t="s">
        <v>7</v>
      </c>
      <c r="E38" s="26" t="s">
        <v>8</v>
      </c>
      <c r="F38" s="25" t="s">
        <v>9</v>
      </c>
      <c r="K38" s="33"/>
    </row>
    <row r="39" spans="2:11" ht="18.75">
      <c r="B39" s="23"/>
      <c r="C39" s="14"/>
      <c r="D39" s="22"/>
      <c r="E39" s="21"/>
      <c r="F39" s="12"/>
      <c r="H39" s="24"/>
    </row>
    <row r="40" spans="2:11" ht="18.75">
      <c r="B40" s="15" t="s">
        <v>10</v>
      </c>
      <c r="C40" s="14" t="s">
        <v>11</v>
      </c>
      <c r="D40" s="19"/>
      <c r="E40" s="13" t="s">
        <v>12</v>
      </c>
      <c r="F40" s="12" t="s">
        <v>13</v>
      </c>
    </row>
    <row r="41" spans="2:11" ht="10.5" customHeight="1">
      <c r="B41" s="15"/>
      <c r="C41" s="14"/>
      <c r="D41" s="16"/>
      <c r="E41" s="13"/>
      <c r="F41" s="12"/>
    </row>
    <row r="42" spans="2:11" ht="18.75">
      <c r="B42" s="15" t="s">
        <v>14</v>
      </c>
      <c r="C42" s="14" t="s">
        <v>15</v>
      </c>
      <c r="D42" s="19"/>
      <c r="E42" s="13" t="s">
        <v>16</v>
      </c>
      <c r="F42" s="12" t="s">
        <v>13</v>
      </c>
    </row>
    <row r="43" spans="2:11" ht="10.5" customHeight="1">
      <c r="B43" s="15"/>
      <c r="C43" s="14"/>
      <c r="D43" s="16"/>
      <c r="E43" s="13"/>
      <c r="F43" s="12"/>
    </row>
    <row r="44" spans="2:11" ht="18.75">
      <c r="B44" s="15" t="s">
        <v>17</v>
      </c>
      <c r="C44" s="14" t="s">
        <v>18</v>
      </c>
      <c r="D44" s="19"/>
      <c r="E44" s="32" t="s">
        <v>19</v>
      </c>
      <c r="F44" s="31" t="s">
        <v>20</v>
      </c>
      <c r="H44" s="46" t="s">
        <v>21</v>
      </c>
      <c r="I44" s="48"/>
      <c r="J44" s="47"/>
    </row>
    <row r="45" spans="2:11" ht="10.5" customHeight="1">
      <c r="B45" s="15"/>
      <c r="C45" s="14"/>
      <c r="D45" s="16"/>
      <c r="E45" s="13"/>
      <c r="F45" s="12"/>
    </row>
    <row r="46" spans="2:11" ht="18.75">
      <c r="B46" s="15" t="s">
        <v>22</v>
      </c>
      <c r="C46" s="14" t="s">
        <v>23</v>
      </c>
      <c r="D46" s="19"/>
      <c r="E46" s="13" t="s">
        <v>24</v>
      </c>
      <c r="F46" s="12" t="s">
        <v>13</v>
      </c>
    </row>
    <row r="47" spans="2:11" ht="10.5" customHeight="1">
      <c r="B47" s="15"/>
      <c r="C47" s="14"/>
      <c r="D47" s="16"/>
      <c r="E47" s="13"/>
      <c r="F47" s="12"/>
    </row>
    <row r="48" spans="2:11" ht="36.75" customHeight="1">
      <c r="B48" s="15" t="s">
        <v>25</v>
      </c>
      <c r="C48" s="14" t="s">
        <v>26</v>
      </c>
      <c r="D48" s="10">
        <f>IF((D46-124)&gt;1,D46-124,0)</f>
        <v>0</v>
      </c>
      <c r="E48" s="18" t="s">
        <v>27</v>
      </c>
      <c r="F48" s="17" t="s">
        <v>28</v>
      </c>
    </row>
    <row r="49" spans="2:9" ht="10.5" customHeight="1">
      <c r="B49" s="15"/>
      <c r="C49" s="14"/>
      <c r="D49" s="16"/>
      <c r="E49" s="13"/>
      <c r="F49" s="12"/>
    </row>
    <row r="50" spans="2:9" ht="18.75">
      <c r="B50" s="15" t="s">
        <v>29</v>
      </c>
      <c r="C50" s="14" t="s">
        <v>30</v>
      </c>
      <c r="D50" s="10">
        <v>6</v>
      </c>
      <c r="E50" s="13" t="s">
        <v>31</v>
      </c>
      <c r="F50" s="12" t="s">
        <v>32</v>
      </c>
    </row>
    <row r="51" spans="2:9" ht="10.5" customHeight="1" thickBot="1">
      <c r="B51" s="8"/>
      <c r="C51" s="7"/>
      <c r="D51" s="30">
        <f>SUM(D42:D50)</f>
        <v>6</v>
      </c>
      <c r="E51" s="4"/>
      <c r="F51" s="9"/>
    </row>
    <row r="52" spans="2:9" ht="22.5" customHeight="1" thickBot="1">
      <c r="B52" s="8" t="s">
        <v>33</v>
      </c>
      <c r="C52" s="7" t="s">
        <v>34</v>
      </c>
      <c r="D52" s="6">
        <f>D40-D42-D46-D48-D50+D53</f>
        <v>-6</v>
      </c>
      <c r="E52" s="5" t="s">
        <v>35</v>
      </c>
      <c r="F52" s="4" t="s">
        <v>28</v>
      </c>
    </row>
    <row r="53" spans="2:9" ht="0.75" customHeight="1">
      <c r="C53" s="1" t="s">
        <v>36</v>
      </c>
      <c r="D53" s="1">
        <f>IF(D46&gt;0,-1,0)</f>
        <v>0</v>
      </c>
    </row>
    <row r="54" spans="2:9">
      <c r="E54" s="42" t="s">
        <v>37</v>
      </c>
      <c r="F54" s="43"/>
    </row>
    <row r="55" spans="2:9">
      <c r="C55"/>
      <c r="D55"/>
      <c r="E55" s="43"/>
      <c r="F55" s="43"/>
      <c r="I55" s="28"/>
    </row>
    <row r="56" spans="2:9">
      <c r="C56" s="1" t="s">
        <v>38</v>
      </c>
      <c r="D56" s="29"/>
      <c r="E56" s="43"/>
      <c r="F56" s="43"/>
      <c r="I56" s="28"/>
    </row>
    <row r="57" spans="2:9">
      <c r="I57" s="28"/>
    </row>
    <row r="58" spans="2:9" ht="31.5">
      <c r="B58" s="44" t="s">
        <v>39</v>
      </c>
      <c r="C58" s="47"/>
      <c r="D58" s="47"/>
      <c r="E58" s="47"/>
    </row>
    <row r="59" spans="2:9" ht="15.75" thickBot="1"/>
    <row r="60" spans="2:9" ht="19.5" thickBot="1">
      <c r="B60" s="27" t="s">
        <v>5</v>
      </c>
      <c r="C60" s="26" t="s">
        <v>6</v>
      </c>
      <c r="D60" s="26" t="s">
        <v>7</v>
      </c>
      <c r="E60" s="26" t="s">
        <v>8</v>
      </c>
      <c r="F60" s="25" t="s">
        <v>9</v>
      </c>
      <c r="H60" s="24"/>
    </row>
    <row r="61" spans="2:9" ht="18.75">
      <c r="B61" s="23"/>
      <c r="C61" s="14"/>
      <c r="D61" s="22"/>
      <c r="E61" s="21"/>
      <c r="F61" s="12"/>
    </row>
    <row r="62" spans="2:9" ht="18.75">
      <c r="B62" s="15" t="s">
        <v>10</v>
      </c>
      <c r="C62" s="14" t="s">
        <v>40</v>
      </c>
      <c r="D62" s="19"/>
      <c r="E62" s="20" t="s">
        <v>41</v>
      </c>
      <c r="F62" s="12" t="s">
        <v>13</v>
      </c>
    </row>
    <row r="63" spans="2:9" ht="18.75">
      <c r="B63" s="15"/>
      <c r="C63" s="14"/>
      <c r="D63" s="16"/>
      <c r="E63" s="20" t="s">
        <v>42</v>
      </c>
      <c r="F63" s="12"/>
    </row>
    <row r="64" spans="2:9" ht="18.75">
      <c r="B64" s="15" t="s">
        <v>22</v>
      </c>
      <c r="C64" s="14" t="s">
        <v>23</v>
      </c>
      <c r="D64" s="19"/>
      <c r="E64" s="13" t="s">
        <v>24</v>
      </c>
      <c r="F64" s="12" t="s">
        <v>13</v>
      </c>
    </row>
    <row r="65" spans="2:6" ht="18.75">
      <c r="B65" s="15"/>
      <c r="C65" s="14"/>
      <c r="D65" s="16"/>
      <c r="E65" s="13"/>
      <c r="F65" s="12"/>
    </row>
    <row r="66" spans="2:6" ht="40.5" customHeight="1">
      <c r="B66" s="15" t="s">
        <v>25</v>
      </c>
      <c r="C66" s="14" t="s">
        <v>26</v>
      </c>
      <c r="D66" s="10">
        <f>IF((D64-D68)&gt;C65,D64-124,0)</f>
        <v>0</v>
      </c>
      <c r="E66" s="18" t="s">
        <v>27</v>
      </c>
      <c r="F66" s="17" t="s">
        <v>28</v>
      </c>
    </row>
    <row r="67" spans="2:6" ht="18.75">
      <c r="B67" s="15"/>
      <c r="C67" s="14"/>
      <c r="D67" s="16"/>
      <c r="E67" s="13"/>
      <c r="F67" s="12"/>
    </row>
    <row r="68" spans="2:6" ht="18.75">
      <c r="B68" s="15" t="s">
        <v>29</v>
      </c>
      <c r="C68" s="14" t="s">
        <v>30</v>
      </c>
      <c r="D68" s="10">
        <v>4.5</v>
      </c>
      <c r="E68" s="13" t="s">
        <v>43</v>
      </c>
      <c r="F68" s="12" t="s">
        <v>32</v>
      </c>
    </row>
    <row r="69" spans="2:6" ht="19.5" thickBot="1">
      <c r="B69" s="8"/>
      <c r="C69" s="11" t="s">
        <v>44</v>
      </c>
      <c r="D69" s="10">
        <v>1.5</v>
      </c>
      <c r="E69" s="4" t="s">
        <v>45</v>
      </c>
      <c r="F69" s="9" t="s">
        <v>32</v>
      </c>
    </row>
    <row r="70" spans="2:6" ht="21" customHeight="1" thickBot="1">
      <c r="B70" s="8" t="s">
        <v>33</v>
      </c>
      <c r="C70" s="7" t="s">
        <v>34</v>
      </c>
      <c r="D70" s="6">
        <f>SUM(D62,-D64,-D66,-D68,-D69+D72)</f>
        <v>-6</v>
      </c>
      <c r="E70" s="5" t="s">
        <v>35</v>
      </c>
      <c r="F70" s="4" t="s">
        <v>28</v>
      </c>
    </row>
    <row r="71" spans="2:6" ht="17.25" hidden="1" customHeight="1"/>
    <row r="72" spans="2:6" ht="11.25" hidden="1" customHeight="1">
      <c r="C72" s="1" t="s">
        <v>36</v>
      </c>
      <c r="D72" s="1">
        <f>IF(D64&gt;0,-1,0)</f>
        <v>0</v>
      </c>
    </row>
    <row r="73" spans="2:6">
      <c r="C73"/>
      <c r="D73"/>
    </row>
    <row r="74" spans="2:6">
      <c r="B74"/>
      <c r="C74"/>
      <c r="D74"/>
      <c r="E74"/>
      <c r="F74"/>
    </row>
    <row r="75" spans="2:6">
      <c r="B75" s="3" t="s">
        <v>46</v>
      </c>
      <c r="C75" s="3"/>
      <c r="D75" s="3"/>
      <c r="E75"/>
      <c r="F75"/>
    </row>
    <row r="76" spans="2:6">
      <c r="B76" s="3" t="s">
        <v>47</v>
      </c>
      <c r="C76"/>
      <c r="D76"/>
      <c r="E76"/>
      <c r="F76"/>
    </row>
    <row r="80" spans="2:6">
      <c r="B80" s="2"/>
    </row>
    <row r="81" spans="2:2" customFormat="1">
      <c r="B81" s="2"/>
    </row>
  </sheetData>
  <sheetProtection algorithmName="SHA-512" hashValue="GVFDyBSZDF7ukJMAplqWiQZOV3wG9meGDSbXuI+8PQQnDlUl2t+oQNQ/p4eppuLd4/n9JuhKPldgA3stO6uc+A==" saltValue="U67v7nfaU8q2A9gRIXmdsA==" spinCount="100000" sheet="1" objects="1" selectLockedCells="1"/>
  <mergeCells count="5">
    <mergeCell ref="B7:F7"/>
    <mergeCell ref="E54:F56"/>
    <mergeCell ref="B58:E58"/>
    <mergeCell ref="H35:J35"/>
    <mergeCell ref="H44:J44"/>
  </mergeCells>
  <dataValidations count="1">
    <dataValidation type="list" allowBlank="1" showInputMessage="1" showErrorMessage="1" sqref="D62" xr:uid="{00000000-0002-0000-0000-000000000000}">
      <formula1>"764,829"</formula1>
    </dataValidation>
  </dataValidations>
  <pageMargins left="0.7" right="0.7" top="0.78740157499999996" bottom="0.78740157499999996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D909F8A6CE944F957A74A479322871" ma:contentTypeVersion="14" ma:contentTypeDescription="Ein neues Dokument erstellen." ma:contentTypeScope="" ma:versionID="9f872f89c9fff050b97b3624849e99c8">
  <xsd:schema xmlns:xsd="http://www.w3.org/2001/XMLSchema" xmlns:xs="http://www.w3.org/2001/XMLSchema" xmlns:p="http://schemas.microsoft.com/office/2006/metadata/properties" xmlns:ns2="4f1bb72f-3a60-46c7-85e9-1b6ec877b0da" xmlns:ns3="c9f4307f-53ef-4929-83e9-1175d04093e4" targetNamespace="http://schemas.microsoft.com/office/2006/metadata/properties" ma:root="true" ma:fieldsID="b40a165308ef5b631b8f210b72d485be" ns2:_="" ns3:_="">
    <xsd:import namespace="4f1bb72f-3a60-46c7-85e9-1b6ec877b0da"/>
    <xsd:import namespace="c9f4307f-53ef-4929-83e9-1175d04093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1bb72f-3a60-46c7-85e9-1b6ec877b0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b3d23171-c125-4fdc-8e05-8e2325a360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4307f-53ef-4929-83e9-1175d04093e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de6d6bc8-1619-44ea-9b40-352ce0b8b90e}" ma:internalName="TaxCatchAll" ma:showField="CatchAllData" ma:web="c9f4307f-53ef-4929-83e9-1175d04093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1bb72f-3a60-46c7-85e9-1b6ec877b0da">
      <Terms xmlns="http://schemas.microsoft.com/office/infopath/2007/PartnerControls"/>
    </lcf76f155ced4ddcb4097134ff3c332f>
    <TaxCatchAll xmlns="c9f4307f-53ef-4929-83e9-1175d04093e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FC78E2-0200-445C-B4AB-1F031F82EBE0}"/>
</file>

<file path=customXml/itemProps2.xml><?xml version="1.0" encoding="utf-8"?>
<ds:datastoreItem xmlns:ds="http://schemas.openxmlformats.org/officeDocument/2006/customXml" ds:itemID="{A2B2FF36-BF60-42D4-9E6B-41C0BCCB8430}"/>
</file>

<file path=customXml/itemProps3.xml><?xml version="1.0" encoding="utf-8"?>
<ds:datastoreItem xmlns:ds="http://schemas.openxmlformats.org/officeDocument/2006/customXml" ds:itemID="{00F6FC2F-AFE9-417D-AA35-522820F922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V-ZUG AG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Zollinger Max</dc:creator>
  <cp:keywords/>
  <dc:description/>
  <cp:lastModifiedBy>Boll Gregorio</cp:lastModifiedBy>
  <cp:revision/>
  <dcterms:created xsi:type="dcterms:W3CDTF">2015-05-05T13:22:09Z</dcterms:created>
  <dcterms:modified xsi:type="dcterms:W3CDTF">2024-06-20T11:35:47Z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0x010100C4D909F8A6CE944F957A74A479322871</vt:lpwstr>
  </property>
  <property fmtid="{D5CDD505-2E9C-101B-9397-08002B2CF9AE}" pid="3" name="MediaServiceImageTags">
    <vt:lpwstr/>
  </property>
</Properties>
</file>